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CONTABLE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E33" i="2" s="1"/>
  <c r="D5" i="2"/>
  <c r="D33" i="2" s="1"/>
  <c r="E53" i="2" l="1"/>
  <c r="D53" i="2"/>
  <c r="E52" i="2"/>
  <c r="D52" i="2"/>
  <c r="E48" i="2"/>
  <c r="D48" i="2"/>
  <c r="E47" i="2"/>
  <c r="D47" i="2"/>
  <c r="D57" i="2" s="1"/>
  <c r="E36" i="2"/>
  <c r="E44" i="2" s="1"/>
  <c r="D36" i="2"/>
  <c r="D44" i="2" s="1"/>
  <c r="E57" i="2" l="1"/>
  <c r="D59" i="2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<sst xmlns="http://schemas.openxmlformats.org/spreadsheetml/2006/main" count="62" uniqueCount="53">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</sst>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37" zoomScaleNormal="100" workbookViewId="0">
      <selection activeCell="C66" sqref="C66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31185240.75</v>
      </c>
      <c r="E5" s="14">
        <f>SUM(E6:E15)</f>
        <v>32748180.900000002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25603</v>
      </c>
      <c r="E10" s="17">
        <v>40437.51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31141161.059999999</v>
      </c>
      <c r="E12" s="17">
        <v>32672253.190000001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35490.199999999997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18476.689999999999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20084275.009999998</v>
      </c>
      <c r="E16" s="14">
        <f>SUM(E17:E32)</f>
        <v>26454042.73</v>
      </c>
    </row>
    <row r="17" spans="1:5" x14ac:dyDescent="0.2">
      <c r="A17" s="26">
        <v>5110</v>
      </c>
      <c r="C17" s="15" t="s">
        <v>8</v>
      </c>
      <c r="D17" s="16">
        <v>8898958.9299999997</v>
      </c>
      <c r="E17" s="17">
        <v>12242226.57</v>
      </c>
    </row>
    <row r="18" spans="1:5" x14ac:dyDescent="0.2">
      <c r="A18" s="26">
        <v>5120</v>
      </c>
      <c r="C18" s="15" t="s">
        <v>9</v>
      </c>
      <c r="D18" s="16">
        <v>1912336.71</v>
      </c>
      <c r="E18" s="17">
        <v>2601620.52</v>
      </c>
    </row>
    <row r="19" spans="1:5" x14ac:dyDescent="0.2">
      <c r="A19" s="26">
        <v>5130</v>
      </c>
      <c r="C19" s="15" t="s">
        <v>10</v>
      </c>
      <c r="D19" s="16">
        <v>7430250.79</v>
      </c>
      <c r="E19" s="17">
        <v>10547691.41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1842728.58</v>
      </c>
      <c r="E31" s="17">
        <v>1062504.23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11100965.740000002</v>
      </c>
      <c r="E33" s="14">
        <f>E5-E16</f>
        <v>6294138.1700000018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3548021.98</v>
      </c>
      <c r="E40" s="14">
        <f>SUM(E41:E43)</f>
        <v>6511486.4300000006</v>
      </c>
    </row>
    <row r="41" spans="1:5" x14ac:dyDescent="0.2">
      <c r="A41" s="26">
        <v>1230</v>
      </c>
      <c r="C41" s="15" t="s">
        <v>26</v>
      </c>
      <c r="D41" s="16">
        <v>2856208.36</v>
      </c>
      <c r="E41" s="17">
        <v>6349380.6100000003</v>
      </c>
    </row>
    <row r="42" spans="1:5" x14ac:dyDescent="0.2">
      <c r="A42" s="26" t="s">
        <v>50</v>
      </c>
      <c r="C42" s="15" t="s">
        <v>27</v>
      </c>
      <c r="D42" s="16">
        <v>691813.62</v>
      </c>
      <c r="E42" s="17">
        <v>162105.82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-3548021.98</v>
      </c>
      <c r="E44" s="14">
        <f>E36-E40</f>
        <v>-6511486.4300000006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3924783.7</v>
      </c>
      <c r="E47" s="14">
        <f>SUM(E48+E51)</f>
        <v>7395407.2199999997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3924783.7</v>
      </c>
      <c r="E51" s="17">
        <v>7395407.2199999997</v>
      </c>
    </row>
    <row r="52" spans="1:5" x14ac:dyDescent="0.2">
      <c r="A52" s="4"/>
      <c r="B52" s="11" t="s">
        <v>7</v>
      </c>
      <c r="C52" s="12"/>
      <c r="D52" s="13">
        <f>SUM(D53+D56)</f>
        <v>2801873.65</v>
      </c>
      <c r="E52" s="14">
        <f>SUM(E53+E56)</f>
        <v>3973760.09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2801873.65</v>
      </c>
      <c r="E56" s="17">
        <v>3973760.09</v>
      </c>
    </row>
    <row r="57" spans="1:5" x14ac:dyDescent="0.2">
      <c r="A57" s="18" t="s">
        <v>38</v>
      </c>
      <c r="C57" s="19"/>
      <c r="D57" s="13">
        <f>D47-D52</f>
        <v>1122910.0500000003</v>
      </c>
      <c r="E57" s="14">
        <f>E47-E52</f>
        <v>3421647.13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8675853.8100000024</v>
      </c>
      <c r="E59" s="14">
        <f>E57+E44+E33</f>
        <v>3204298.870000001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20485240.43</v>
      </c>
      <c r="E61" s="14">
        <v>17280941.559999999</v>
      </c>
    </row>
    <row r="62" spans="1:5" x14ac:dyDescent="0.2">
      <c r="A62" s="18" t="s">
        <v>41</v>
      </c>
      <c r="C62" s="19"/>
      <c r="D62" s="13">
        <v>29161094.239999998</v>
      </c>
      <c r="E62" s="14">
        <v>20485240.43</v>
      </c>
    </row>
    <row r="63" spans="1:5" x14ac:dyDescent="0.2">
      <c r="A63" s="22"/>
      <c r="B63" s="23"/>
      <c r="C63" s="24"/>
      <c r="D63" s="24"/>
      <c r="E63" s="25"/>
    </row>
    <row r="66" spans="3:3" x14ac:dyDescent="0.2">
      <c r="C66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12f5b6f-540c-444d-8783-9749c880513e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2021-10-15T13:36:35Z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